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755"/>
  </bookViews>
  <sheets>
    <sheet name="Title" sheetId="7" r:id="rId1"/>
    <sheet name="Open" sheetId="1" r:id="rId2"/>
    <sheet name="Anonymous 1st Rnd" sheetId="2" r:id="rId3"/>
    <sheet name="Anonymous 2nd Rnd" sheetId="5" r:id="rId4"/>
    <sheet name="Election Procedures" sheetId="4" r:id="rId5"/>
    <sheet name="Threshold Rules" sheetId="6" r:id="rId6"/>
    <sheet name="admin" sheetId="8" r:id="rId7"/>
  </sheets>
  <definedNames>
    <definedName name="_Toc297819752" localSheetId="2">'Anonymous 1st Rnd'!$F$6</definedName>
    <definedName name="_Toc297819753" localSheetId="2">'Anonymous 1st Rnd'!$F$13</definedName>
  </definedNames>
  <calcPr calcId="145621"/>
</workbook>
</file>

<file path=xl/calcChain.xml><?xml version="1.0" encoding="utf-8"?>
<calcChain xmlns="http://schemas.openxmlformats.org/spreadsheetml/2006/main">
  <c r="J6" i="5" l="1"/>
  <c r="J10" i="5" s="1"/>
  <c r="J5" i="5"/>
  <c r="J7" i="5" s="1"/>
  <c r="J6" i="1"/>
  <c r="J10" i="1" s="1"/>
  <c r="J5" i="1"/>
  <c r="J6" i="2"/>
  <c r="J10" i="2" s="1"/>
  <c r="J5" i="2"/>
  <c r="J7" i="2" s="1"/>
  <c r="J7" i="1" l="1"/>
  <c r="J9" i="5"/>
  <c r="J11" i="5" s="1"/>
  <c r="J9" i="1"/>
  <c r="J11" i="1" s="1"/>
  <c r="J9" i="2"/>
  <c r="J11" i="2" s="1"/>
  <c r="L6" i="5"/>
  <c r="L10" i="5" s="1"/>
  <c r="K6" i="5"/>
  <c r="K10" i="5" s="1"/>
  <c r="L5" i="5"/>
  <c r="K5" i="5"/>
  <c r="L4" i="5"/>
  <c r="K4" i="5"/>
  <c r="J4" i="5"/>
  <c r="K7" i="5" l="1"/>
  <c r="L7" i="5"/>
  <c r="K9" i="5"/>
  <c r="K11" i="5"/>
  <c r="L9" i="5"/>
  <c r="L11" i="5" s="1"/>
  <c r="L6" i="2"/>
  <c r="L10" i="2" s="1"/>
  <c r="K6" i="2"/>
  <c r="K10" i="2" s="1"/>
  <c r="L5" i="2"/>
  <c r="L7" i="2" s="1"/>
  <c r="K5" i="2"/>
  <c r="K9" i="2" s="1"/>
  <c r="K11" i="2" s="1"/>
  <c r="L4" i="2"/>
  <c r="K4" i="2"/>
  <c r="J4" i="2"/>
  <c r="L6" i="1"/>
  <c r="L10" i="1" s="1"/>
  <c r="K6" i="1"/>
  <c r="K10" i="1" s="1"/>
  <c r="L5" i="1"/>
  <c r="L9" i="1" s="1"/>
  <c r="L11" i="1" s="1"/>
  <c r="K5" i="1"/>
  <c r="K9" i="1" s="1"/>
  <c r="K11" i="1" s="1"/>
  <c r="L4" i="1"/>
  <c r="K4" i="1"/>
  <c r="J4" i="1"/>
  <c r="K7" i="1" l="1"/>
  <c r="L7" i="1"/>
  <c r="K7" i="2"/>
  <c r="L9" i="2"/>
  <c r="L11" i="2" s="1"/>
</calcChain>
</file>

<file path=xl/sharedStrings.xml><?xml version="1.0" encoding="utf-8"?>
<sst xmlns="http://schemas.openxmlformats.org/spreadsheetml/2006/main" count="236" uniqueCount="86">
  <si>
    <t>GNSO Council Members</t>
  </si>
  <si>
    <t>Group</t>
  </si>
  <si>
    <t>Volker Greimann</t>
  </si>
  <si>
    <t>RrSG</t>
  </si>
  <si>
    <t>CPH</t>
  </si>
  <si>
    <t>NCA</t>
  </si>
  <si>
    <t>Amr Elsadr</t>
  </si>
  <si>
    <t>NCSG</t>
  </si>
  <si>
    <t>NCPH</t>
  </si>
  <si>
    <t>Susan Kawaguchi (BC)</t>
  </si>
  <si>
    <t>CSG</t>
  </si>
  <si>
    <t>RySG</t>
  </si>
  <si>
    <t>Philip Corwin (BC)</t>
  </si>
  <si>
    <t>Edward Morris</t>
  </si>
  <si>
    <t>Donna Austin</t>
  </si>
  <si>
    <t xml:space="preserve">James Bladel </t>
  </si>
  <si>
    <t>Stephanie Perrin</t>
  </si>
  <si>
    <t>David Cake</t>
  </si>
  <si>
    <t>Marilia Maciel</t>
  </si>
  <si>
    <t>Heather Forrest (IPC)</t>
  </si>
  <si>
    <t>House</t>
  </si>
  <si>
    <t>Candidate 1</t>
  </si>
  <si>
    <t>Candidate 2</t>
  </si>
  <si>
    <t>Candidate 0</t>
  </si>
  <si>
    <t>Keith Drazek</t>
  </si>
  <si>
    <t>Stefania Milan</t>
  </si>
  <si>
    <t xml:space="preserve">Hsu Phen Valerie Tan </t>
  </si>
  <si>
    <t>Rubens Kuhl</t>
  </si>
  <si>
    <t>Paul McGrady (IPC)</t>
  </si>
  <si>
    <t>Anthony Harris (ISPCP)</t>
  </si>
  <si>
    <t>Wolf-Ulrich Knoben (ISPCP)</t>
  </si>
  <si>
    <t>Results:</t>
  </si>
  <si>
    <t>None of the Above</t>
  </si>
  <si>
    <t>Council Member 1</t>
  </si>
  <si>
    <t>Council Member 2</t>
  </si>
  <si>
    <t>Council Member 3</t>
  </si>
  <si>
    <t>Council Member 4</t>
  </si>
  <si>
    <t>Council Member 5</t>
  </si>
  <si>
    <t>Council Member 6</t>
  </si>
  <si>
    <t>Council Member 7</t>
  </si>
  <si>
    <t>Council Member 8</t>
  </si>
  <si>
    <t>Council Member 9</t>
  </si>
  <si>
    <t>Council Member 10</t>
  </si>
  <si>
    <t>Council Member 11</t>
  </si>
  <si>
    <t>Council Member 12</t>
  </si>
  <si>
    <t>Council Member 13</t>
  </si>
  <si>
    <t>TBD</t>
  </si>
  <si>
    <t>Motion or Action</t>
  </si>
  <si>
    <t>Reference</t>
  </si>
  <si>
    <t>Threshold</t>
  </si>
  <si>
    <t>CPH[1]:</t>
  </si>
  <si>
    <t>Conj.</t>
  </si>
  <si>
    <t>NCPH[2]:</t>
  </si>
  <si>
    <t>Elect GNSO Chair</t>
  </si>
  <si>
    <t>GOP: §2.2a</t>
  </si>
  <si>
    <t>&gt; 60% Both</t>
  </si>
  <si>
    <t>AND</t>
  </si>
  <si>
    <t>Elect Vice-Chair Each House</t>
  </si>
  <si>
    <t>GOP: §2.2c</t>
  </si>
  <si>
    <t>&gt; 50% One</t>
  </si>
  <si>
    <t>OR</t>
  </si>
  <si>
    <t>Elect Board Seat 13</t>
  </si>
  <si>
    <t>Bylaws:</t>
  </si>
  <si>
    <t>Art X, §3(6)a</t>
  </si>
  <si>
    <t>&gt; 60% One</t>
  </si>
  <si>
    <t>Elect Board Seat 14</t>
  </si>
  <si>
    <t>Art X, §3(6)b</t>
  </si>
  <si>
    <t>Remove NCA Each House</t>
  </si>
  <si>
    <r>
      <t>Bylaws:</t>
    </r>
    <r>
      <rPr>
        <sz val="12"/>
        <color rgb="FF0000FF"/>
        <rFont val="Times New Roman"/>
        <family val="1"/>
      </rPr>
      <t xml:space="preserve"> </t>
    </r>
    <r>
      <rPr>
        <sz val="12"/>
        <color theme="1"/>
        <rFont val="Times New Roman"/>
        <family val="1"/>
      </rPr>
      <t xml:space="preserve"> Art X, §3(3)</t>
    </r>
  </si>
  <si>
    <t>&gt; 75% One</t>
  </si>
  <si>
    <t>Remove NCA</t>
  </si>
  <si>
    <t>&gt; 75% Both</t>
  </si>
  <si>
    <t>Extend Term Limit: Geog/Diversity Circumstance</t>
  </si>
  <si>
    <t>GOP: §2.1.1</t>
  </si>
  <si>
    <t>Extend Term Limit: New Circumstance</t>
  </si>
  <si>
    <t>GOP: §2.1.2</t>
  </si>
  <si>
    <t>All Other (Default)</t>
  </si>
  <si>
    <r>
      <t>Bylaws:</t>
    </r>
    <r>
      <rPr>
        <sz val="12"/>
        <color rgb="FF0000FF"/>
        <rFont val="Times New Roman"/>
        <family val="1"/>
      </rPr>
      <t xml:space="preserve"> </t>
    </r>
    <r>
      <rPr>
        <sz val="12"/>
        <color theme="1"/>
        <rFont val="Times New Roman"/>
        <family val="1"/>
      </rPr>
      <t xml:space="preserve"> Art X, §3(9)</t>
    </r>
  </si>
  <si>
    <t>&gt; ½ Both</t>
  </si>
  <si>
    <t>NA</t>
  </si>
  <si>
    <t>DATE:</t>
  </si>
  <si>
    <t>admin</t>
  </si>
  <si>
    <t xml:space="preserve"> [Sheet Protect PW: GNSOPOLICY]</t>
  </si>
  <si>
    <t>Darcy Southwell</t>
  </si>
  <si>
    <t>Johan Helsingius</t>
  </si>
  <si>
    <t>James Bladel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</si>
</sst>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sz val="12"/>
      <color theme="1"/>
      <name val="Times New Roman"/>
      <family val="1"/>
    </font>
    <font>
      <u/>
      <sz val="11"/>
      <color theme="10"/>
      <name val="Calibri"/>
      <family val="2"/>
      <scheme val="minor"/>
    </font>
    <font>
      <sz val="12"/>
      <color theme="1"/>
      <name val="Times New Roman"/>
      <family val="1"/>
    </font>
    <font>
      <sz val="12"/>
      <color rgb="FF0000FF"/>
      <name val="Times New Roman"/>
      <family val="1"/>
    </font>
    <font>
      <sz val="14"/>
      <color theme="1"/>
      <name val="Times New Roman"/>
      <family val="1"/>
    </font>
    <font>
      <b/>
      <sz val="24"/>
      <color rgb="FFF2F2F2"/>
      <name val="Calibri"/>
      <family val="2"/>
    </font>
    <font>
      <b/>
      <sz val="24"/>
      <color rgb="FFF2F2F2"/>
      <name val="Source Sans Pro"/>
    </font>
    <font>
      <b/>
      <sz val="20"/>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lightUp">
        <bgColor rgb="FFDDDDDD"/>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top style="thick">
        <color rgb="FF000000"/>
      </top>
      <bottom/>
      <diagonal/>
    </border>
    <border>
      <left style="medium">
        <color rgb="FF000000"/>
      </left>
      <right style="thin">
        <color indexed="64"/>
      </right>
      <top style="thick">
        <color rgb="FF000000"/>
      </top>
      <bottom/>
      <diagonal/>
    </border>
    <border>
      <left style="thick">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medium">
        <color rgb="FF000000"/>
      </right>
      <top/>
      <bottom/>
      <diagonal/>
    </border>
    <border>
      <left style="thick">
        <color rgb="FF000000"/>
      </left>
      <right/>
      <top/>
      <bottom style="medium">
        <color rgb="FF000000"/>
      </bottom>
      <diagonal/>
    </border>
    <border>
      <left/>
      <right style="thick">
        <color rgb="FF000000"/>
      </right>
      <top/>
      <bottom style="medium">
        <color rgb="FF000000"/>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top style="medium">
        <color rgb="FF000000"/>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style="medium">
        <color rgb="FF000000"/>
      </bottom>
      <diagonal/>
    </border>
    <border>
      <left style="medium">
        <color rgb="FF000000"/>
      </left>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right style="medium">
        <color rgb="FF000000"/>
      </right>
      <top style="thick">
        <color rgb="FF000000"/>
      </top>
      <bottom/>
      <diagonal/>
    </border>
  </borders>
  <cellStyleXfs count="2">
    <xf numFmtId="0" fontId="0" fillId="0" borderId="0"/>
    <xf numFmtId="0" fontId="5" fillId="0" borderId="0" applyNumberFormat="0" applyFill="0" applyBorder="0" applyAlignment="0" applyProtection="0"/>
  </cellStyleXfs>
  <cellXfs count="74">
    <xf numFmtId="0" fontId="0" fillId="0" borderId="0" xfId="0"/>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10" fontId="0" fillId="0" borderId="0" xfId="0" applyNumberFormat="1" applyAlignment="1">
      <alignment horizont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lignment vertical="center"/>
    </xf>
    <xf numFmtId="0" fontId="2" fillId="3" borderId="1" xfId="0" applyFont="1" applyFill="1" applyBorder="1" applyAlignment="1">
      <alignment vertical="center"/>
    </xf>
    <xf numFmtId="0" fontId="3" fillId="2" borderId="1" xfId="0" applyFont="1" applyFill="1" applyBorder="1" applyAlignment="1">
      <alignment horizontal="center" vertical="center"/>
    </xf>
    <xf numFmtId="10" fontId="1" fillId="5" borderId="1" xfId="0" applyNumberFormat="1" applyFont="1" applyFill="1" applyBorder="1" applyAlignment="1">
      <alignment horizontal="center"/>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5" fillId="0" borderId="7" xfId="1" applyBorder="1" applyAlignment="1">
      <alignment horizontal="center" vertical="center" wrapText="1"/>
    </xf>
    <xf numFmtId="0" fontId="4" fillId="0" borderId="7" xfId="0" applyFont="1" applyBorder="1" applyAlignment="1">
      <alignment horizontal="center" vertical="center" wrapText="1"/>
    </xf>
    <xf numFmtId="0" fontId="5" fillId="0" borderId="8" xfId="1" applyBorder="1" applyAlignment="1">
      <alignment horizontal="center" vertical="center" wrapText="1"/>
    </xf>
    <xf numFmtId="0" fontId="6" fillId="0" borderId="9" xfId="0" applyFont="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5" xfId="0" applyFont="1" applyBorder="1" applyAlignment="1">
      <alignment horizontal="center" vertical="center" wrapText="1"/>
    </xf>
    <xf numFmtId="0" fontId="5" fillId="0" borderId="16" xfId="1" applyBorder="1" applyAlignment="1">
      <alignment horizontal="center" vertical="center" wrapText="1"/>
    </xf>
    <xf numFmtId="0" fontId="5" fillId="0" borderId="13" xfId="1" applyBorder="1" applyAlignment="1">
      <alignment horizontal="center" vertical="center" wrapText="1"/>
    </xf>
    <xf numFmtId="0" fontId="6" fillId="6" borderId="16" xfId="0" applyFont="1" applyFill="1" applyBorder="1" applyAlignment="1">
      <alignment horizontal="center" vertical="center" wrapText="1"/>
    </xf>
    <xf numFmtId="0" fontId="6" fillId="0" borderId="18" xfId="0" applyFont="1" applyBorder="1" applyAlignment="1">
      <alignment horizontal="center" vertical="center" wrapText="1"/>
    </xf>
    <xf numFmtId="0" fontId="8" fillId="0" borderId="16" xfId="0" applyFont="1" applyBorder="1" applyAlignment="1">
      <alignment vertical="center" wrapText="1"/>
    </xf>
    <xf numFmtId="0" fontId="8"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6" borderId="27"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6" borderId="13"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6" borderId="25" xfId="0" applyFont="1" applyFill="1" applyBorder="1" applyAlignment="1">
      <alignment horizontal="center" vertical="center" wrapText="1"/>
    </xf>
    <xf numFmtId="0" fontId="6" fillId="0" borderId="28" xfId="0" applyFont="1" applyBorder="1" applyAlignment="1">
      <alignment horizontal="center" vertical="center" wrapText="1"/>
    </xf>
    <xf numFmtId="0" fontId="8" fillId="0" borderId="29" xfId="0" applyFont="1" applyBorder="1" applyAlignment="1">
      <alignment vertical="center" wrapText="1"/>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0" xfId="0" applyAlignment="1"/>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4" fillId="0" borderId="34"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164" fontId="12" fillId="0" borderId="0" xfId="0" applyNumberFormat="1" applyFont="1" applyAlignment="1" applyProtection="1">
      <alignment vertical="center"/>
      <protection locked="0"/>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17" xfId="0" applyFont="1" applyBorder="1" applyAlignment="1">
      <alignment vertical="center" wrapText="1"/>
    </xf>
    <xf numFmtId="0" fontId="6" fillId="0" borderId="13" xfId="0" applyFont="1" applyBorder="1" applyAlignment="1">
      <alignment vertical="center" wrapText="1"/>
    </xf>
    <xf numFmtId="0" fontId="5" fillId="0" borderId="21" xfId="1" applyBorder="1" applyAlignment="1">
      <alignment horizontal="left" vertical="center" wrapText="1" indent="2"/>
    </xf>
    <xf numFmtId="0" fontId="5" fillId="0" borderId="10" xfId="1" applyBorder="1" applyAlignment="1">
      <alignment horizontal="left" vertical="center" wrapText="1" indent="2"/>
    </xf>
    <xf numFmtId="0" fontId="5" fillId="0" borderId="21" xfId="1" applyBorder="1" applyAlignment="1">
      <alignment horizontal="left" vertical="center" wrapText="1" indent="1"/>
    </xf>
    <xf numFmtId="0" fontId="5" fillId="0" borderId="10" xfId="1" applyBorder="1" applyAlignment="1">
      <alignment horizontal="left" vertical="center" wrapText="1" indent="1"/>
    </xf>
    <xf numFmtId="0" fontId="6" fillId="0" borderId="32" xfId="0" applyFont="1" applyBorder="1" applyAlignment="1">
      <alignment horizontal="left" vertical="center" wrapText="1" indent="1"/>
    </xf>
    <xf numFmtId="0" fontId="6" fillId="0" borderId="33"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31" xfId="0" applyFont="1" applyBorder="1" applyAlignment="1">
      <alignment vertical="center" wrapText="1"/>
    </xf>
    <xf numFmtId="0" fontId="6" fillId="0" borderId="12" xfId="0" applyFont="1" applyBorder="1" applyAlignment="1">
      <alignment vertical="center" wrapText="1"/>
    </xf>
    <xf numFmtId="0" fontId="8" fillId="0" borderId="29" xfId="0" applyFont="1" applyBorder="1" applyAlignment="1">
      <alignment vertical="center" wrapText="1"/>
    </xf>
    <xf numFmtId="0" fontId="8" fillId="0" borderId="23" xfId="0" applyFont="1" applyBorder="1" applyAlignment="1">
      <alignment vertical="center" wrapText="1"/>
    </xf>
    <xf numFmtId="0" fontId="5" fillId="0" borderId="26" xfId="1" applyBorder="1" applyAlignment="1">
      <alignment horizontal="left" vertical="center" wrapText="1" indent="1"/>
    </xf>
    <xf numFmtId="0" fontId="5" fillId="0" borderId="13" xfId="1" applyBorder="1" applyAlignment="1">
      <alignment horizontal="left" vertical="center" wrapText="1" indent="1"/>
    </xf>
  </cellXfs>
  <cellStyles count="2">
    <cellStyle name="Hyperlink" xfId="1" builtinId="8"/>
    <cellStyle name="Normal" xfId="0" builtinId="0"/>
  </cellStyles>
  <dxfs count="6">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180975</xdr:rowOff>
    </xdr:from>
    <xdr:to>
      <xdr:col>36</xdr:col>
      <xdr:colOff>559593</xdr:colOff>
      <xdr:row>15</xdr:row>
      <xdr:rowOff>128905</xdr:rowOff>
    </xdr:to>
    <xdr:sp macro="" textlink="">
      <xdr:nvSpPr>
        <xdr:cNvPr id="2" name="Rectangle 1"/>
        <xdr:cNvSpPr/>
      </xdr:nvSpPr>
      <xdr:spPr>
        <a:xfrm>
          <a:off x="0" y="1533525"/>
          <a:ext cx="26400918" cy="2043430"/>
        </a:xfrm>
        <a:prstGeom prst="rect">
          <a:avLst/>
        </a:prstGeom>
        <a:solidFill>
          <a:srgbClr val="1768B1"/>
        </a:solidFill>
        <a:ln>
          <a:noFill/>
        </a:ln>
        <a:effectLst/>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8</xdr:col>
      <xdr:colOff>561975</xdr:colOff>
      <xdr:row>0</xdr:row>
      <xdr:rowOff>0</xdr:rowOff>
    </xdr:from>
    <xdr:to>
      <xdr:col>10</xdr:col>
      <xdr:colOff>527050</xdr:colOff>
      <xdr:row>5</xdr:row>
      <xdr:rowOff>164465</xdr:rowOff>
    </xdr:to>
    <xdr:sp macro="" textlink="">
      <xdr:nvSpPr>
        <xdr:cNvPr id="3" name="Rectangle 2"/>
        <xdr:cNvSpPr/>
      </xdr:nvSpPr>
      <xdr:spPr>
        <a:xfrm flipH="1" flipV="1">
          <a:off x="9334500" y="0"/>
          <a:ext cx="1184275" cy="1707515"/>
        </a:xfrm>
        <a:prstGeom prst="rect">
          <a:avLst/>
        </a:prstGeom>
        <a:solidFill>
          <a:srgbClr val="0A3251"/>
        </a:solidFill>
        <a:ln>
          <a:noFill/>
        </a:ln>
        <a:effectLst/>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0</xdr:colOff>
      <xdr:row>0</xdr:row>
      <xdr:rowOff>0</xdr:rowOff>
    </xdr:from>
    <xdr:to>
      <xdr:col>36</xdr:col>
      <xdr:colOff>559594</xdr:colOff>
      <xdr:row>5</xdr:row>
      <xdr:rowOff>164465</xdr:rowOff>
    </xdr:to>
    <xdr:sp macro="" textlink="">
      <xdr:nvSpPr>
        <xdr:cNvPr id="4" name="Rectangle 3"/>
        <xdr:cNvSpPr/>
      </xdr:nvSpPr>
      <xdr:spPr>
        <a:xfrm>
          <a:off x="0" y="0"/>
          <a:ext cx="26400919" cy="1707515"/>
        </a:xfrm>
        <a:prstGeom prst="rect">
          <a:avLst/>
        </a:prstGeom>
        <a:solidFill>
          <a:srgbClr val="0A3251"/>
        </a:solidFill>
        <a:ln>
          <a:noFill/>
        </a:ln>
        <a:effectLst/>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416708</xdr:colOff>
      <xdr:row>0</xdr:row>
      <xdr:rowOff>238120</xdr:rowOff>
    </xdr:from>
    <xdr:to>
      <xdr:col>4</xdr:col>
      <xdr:colOff>176201</xdr:colOff>
      <xdr:row>4</xdr:row>
      <xdr:rowOff>142870</xdr:rowOff>
    </xdr:to>
    <xdr:pic>
      <xdr:nvPicPr>
        <xdr:cNvPr id="5" name="Picture 8" descr="JUPO-4850:Users:julio.polito:Dropbox (icann.org):_Works:082 GNSO Report Template:_Ref:Report:GNSO_Logo_Whi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4508" y="238120"/>
          <a:ext cx="4645818"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369095</xdr:colOff>
      <xdr:row>6</xdr:row>
      <xdr:rowOff>23814</xdr:rowOff>
    </xdr:from>
    <xdr:to>
      <xdr:col>7</xdr:col>
      <xdr:colOff>83345</xdr:colOff>
      <xdr:row>15</xdr:row>
      <xdr:rowOff>104775</xdr:rowOff>
    </xdr:to>
    <xdr:sp macro="" textlink="">
      <xdr:nvSpPr>
        <xdr:cNvPr id="6" name="Text Box 10"/>
        <xdr:cNvSpPr txBox="1">
          <a:spLocks noChangeArrowheads="1"/>
        </xdr:cNvSpPr>
      </xdr:nvSpPr>
      <xdr:spPr bwMode="auto">
        <a:xfrm>
          <a:off x="369095" y="1757364"/>
          <a:ext cx="7877175" cy="1795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5400" b="1" i="0" u="none" strike="noStrike" baseline="0">
              <a:solidFill>
                <a:srgbClr val="F2F2F2"/>
              </a:solidFill>
              <a:latin typeface="Source Sans Pro"/>
            </a:rPr>
            <a:t>GNSO Council</a:t>
          </a:r>
        </a:p>
        <a:p>
          <a:pPr algn="ctr" rtl="0">
            <a:defRPr sz="1000"/>
          </a:pPr>
          <a:r>
            <a:rPr lang="en-US" sz="5400" b="1" i="0" u="none" strike="noStrike" baseline="0">
              <a:solidFill>
                <a:srgbClr val="F2F2F2"/>
              </a:solidFill>
              <a:latin typeface="Source Sans Pro"/>
            </a:rPr>
            <a:t>Chair Vote Recorder</a:t>
          </a:r>
        </a:p>
        <a:p>
          <a:pPr algn="ctr" rtl="0">
            <a:defRPr sz="1000"/>
          </a:pPr>
          <a:r>
            <a:rPr lang="en-US" sz="5400" b="1" i="0" u="none" strike="noStrike" baseline="0">
              <a:solidFill>
                <a:srgbClr val="F2F2F2"/>
              </a:solidFill>
              <a:latin typeface="Source Sans Pro"/>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154782</xdr:colOff>
      <xdr:row>0</xdr:row>
      <xdr:rowOff>119063</xdr:rowOff>
    </xdr:from>
    <xdr:to>
      <xdr:col>24</xdr:col>
      <xdr:colOff>369094</xdr:colOff>
      <xdr:row>28</xdr:row>
      <xdr:rowOff>11907</xdr:rowOff>
    </xdr:to>
    <xdr:sp macro="" textlink="">
      <xdr:nvSpPr>
        <xdr:cNvPr id="2" name="TextBox 1"/>
        <xdr:cNvSpPr txBox="1"/>
      </xdr:nvSpPr>
      <xdr:spPr>
        <a:xfrm>
          <a:off x="154782" y="119063"/>
          <a:ext cx="14787562" cy="5226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From the GNSO Operating Procedures (see </a:t>
          </a:r>
          <a:r>
            <a:rPr lang="en-US" sz="1100" u="sng">
              <a:solidFill>
                <a:schemeClr val="dk1"/>
              </a:solidFill>
              <a:effectLst/>
              <a:latin typeface="+mn-lt"/>
              <a:ea typeface="+mn-ea"/>
              <a:cs typeface="+mn-cs"/>
              <a:hlinkClick xmlns:r="http://schemas.openxmlformats.org/officeDocument/2006/relationships" r:id=""/>
            </a:rPr>
            <a:t>GNSO Operating Procedures v3.0</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2.2 Officer Elections: Chair and Vice-Chairs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GNSO Council shall select the GNSO Chair and two Vice-Chairs as follows: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 The GNSO Chair shall be elected by a 60 percent vote of each house.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 Each house will be allowed to nominate one candidate for GNSO Council Chair. Each house is responsible for determining how to nominate its candidate. A candidate for GNSO Council Chair does not need to be a member of a house, but must be a member of the GNSO Council. Should a Chair be elected from outside of the houses that Chair will be a non-voting Chair.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All ballots will include the “none of the above” option. In the event that a 60 percent vote of each house selects the “none of the above” option, each house will commence a new nomination period of not longer than 15 days. An election for the new nominees will be scheduled for no sooner than 30 days after the unsuccessful vote. </a:t>
          </a:r>
        </a:p>
        <a:p>
          <a:r>
            <a:rPr lang="en-US" sz="1100">
              <a:solidFill>
                <a:schemeClr val="dk1"/>
              </a:solidFill>
              <a:effectLst/>
              <a:latin typeface="+mn-lt"/>
              <a:ea typeface="+mn-ea"/>
              <a:cs typeface="+mn-cs"/>
            </a:rPr>
            <a:t>ii. In the case of a tie for the most votes between the two candidates, or between a candidate and “none of above,” a second election will be held no sooner than 30 days. The candidates shall remain the same for this second election. In the case this second election also results in a tie, each house will commence a new nomination period of not longer than 15 days. An election for the new nominees will be rescheduled for no sooner than 30 days after the unsuccessful vote. </a:t>
          </a:r>
        </a:p>
        <a:p>
          <a:r>
            <a:rPr lang="en-US" sz="1100">
              <a:solidFill>
                <a:schemeClr val="dk1"/>
              </a:solidFill>
              <a:effectLst/>
              <a:latin typeface="+mn-lt"/>
              <a:ea typeface="+mn-ea"/>
              <a:cs typeface="+mn-cs"/>
            </a:rPr>
            <a:t>iii. The leading candidate will be defined as the one with the highest score. The score is calculated by adding together the voting percentages attained from each house. The highest percentage attainable in each house is 100. Thus, the maximum score a candidate can achieve is 200 as a result of attaining 100 percent of the votes from the contracted party house and 100 percent from the non-contracted party house (100 percent + 100 percent = score of 200). In case neither candidate reaches the 60 percent of each house threshold, a second ballot will be held between the leading candidate and “none of the above.” </a:t>
          </a:r>
        </a:p>
        <a:p>
          <a:r>
            <a:rPr lang="en-US" sz="1100">
              <a:solidFill>
                <a:schemeClr val="dk1"/>
              </a:solidFill>
              <a:effectLst/>
              <a:latin typeface="+mn-lt"/>
              <a:ea typeface="+mn-ea"/>
              <a:cs typeface="+mn-cs"/>
            </a:rPr>
            <a:t>iv. In case neither candidate reaches the 60 percent of each house threshold and the candidates do not tie, a second runoff ballot will be held between the leading candidate and “none of the above.” </a:t>
          </a:r>
        </a:p>
        <a:p>
          <a:r>
            <a:rPr lang="en-US" sz="1100">
              <a:solidFill>
                <a:schemeClr val="dk1"/>
              </a:solidFill>
              <a:effectLst/>
              <a:latin typeface="+mn-lt"/>
              <a:ea typeface="+mn-ea"/>
              <a:cs typeface="+mn-cs"/>
            </a:rPr>
            <a:t>v. If the single candidate does not reach the 60 percent of each house threshold in the runoff ballot, then each house will commence a new nomination period of not longer than 15 days. An election for the new nominees will be rescheduled for no sooner than 30 days after the unsuccessful runoff ballot.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 Each house shall select a Council Vice-Chair from within its respective house.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 A Chair may not be a member of the same Stakeholder Group of either of the Vice-Chairs.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 The Chair and Vice-Chairs shall retain their votes (if any) in their respective houses (if any).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 In the event that the GNSO Council has not elected a GNSO Council Chair by the end of the previous Chair’s term, the Vice-Chairs will serve as Interim GNSO Co- Chairs until a successful election can be held.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 The Council shall inform the Board and the Community appropriately and post the election results on the GNSO website within 2 business days following each election and runoff ballot, whether successful or unsuccessful.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17</xdr:row>
      <xdr:rowOff>133350</xdr:rowOff>
    </xdr:from>
    <xdr:to>
      <xdr:col>14</xdr:col>
      <xdr:colOff>123825</xdr:colOff>
      <xdr:row>45</xdr:row>
      <xdr:rowOff>0</xdr:rowOff>
    </xdr:to>
    <xdr:sp macro="" textlink="">
      <xdr:nvSpPr>
        <xdr:cNvPr id="2" name="TextBox 1"/>
        <xdr:cNvSpPr txBox="1"/>
      </xdr:nvSpPr>
      <xdr:spPr>
        <a:xfrm>
          <a:off x="333375" y="8982075"/>
          <a:ext cx="8324850" cy="520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p>
        <a:p>
          <a:r>
            <a:rPr lang="en-US" sz="1100">
              <a:solidFill>
                <a:schemeClr val="dk1"/>
              </a:solidFill>
              <a:effectLst/>
              <a:latin typeface="+mn-lt"/>
              <a:ea typeface="+mn-ea"/>
              <a:cs typeface="+mn-cs"/>
            </a:rPr>
            <a:t>Set forth above are all possible vote counts necessary to effectuate GNSO Council decisions that result from the consensus voting thresholds published in the ICANN Bylaws and GNSO Council Operating Procedures.</a:t>
          </a:r>
        </a:p>
        <a:p>
          <a:r>
            <a:rPr lang="en-US" sz="1100">
              <a:solidFill>
                <a:schemeClr val="dk1"/>
              </a:solidFill>
              <a:effectLst/>
              <a:latin typeface="+mn-lt"/>
              <a:ea typeface="+mn-ea"/>
              <a:cs typeface="+mn-cs"/>
            </a:rPr>
            <a:t>Where the threshold action notes a “both” designation, the vote in that column cell that corresponds with the appropriate voting house composition must be combined with the vote total in a second column cell. Where a result indicates “one” the action can be triggered by only the vote count in the column cell that corresponds with the appropriate voting house composition. For example, to create an Issues Report would require (2 votes in the Contracted Parties House combined with 4 votes in the Non-Contracted Parties House) OR (4 votes from the Contracted Parties House or 7 votes in the Non-Contracted Parties House).</a:t>
          </a:r>
        </a:p>
        <a:p>
          <a:r>
            <a:rPr lang="en-US" sz="1100">
              <a:solidFill>
                <a:schemeClr val="dk1"/>
              </a:solidFill>
              <a:effectLst/>
              <a:latin typeface="+mn-lt"/>
              <a:ea typeface="+mn-ea"/>
              <a:cs typeface="+mn-cs"/>
            </a:rPr>
            <a:t>Unless otherwise specified, a motion or action affecting a Council Member (e.g., Extend Term Limit) does not require that Councilor to abstain.</a:t>
          </a:r>
        </a:p>
        <a:p>
          <a:r>
            <a:rPr lang="en-US" sz="1100">
              <a:solidFill>
                <a:schemeClr val="dk1"/>
              </a:solidFill>
              <a:effectLst/>
              <a:latin typeface="+mn-lt"/>
              <a:ea typeface="+mn-ea"/>
              <a:cs typeface="+mn-cs"/>
            </a:rPr>
            <a:t>The Secretariat shall announce the motion and then call the roll, varying the sequence randomly for each new vote.</a:t>
          </a:r>
        </a:p>
        <a:p>
          <a:r>
            <a:rPr lang="en-US" sz="1100">
              <a:solidFill>
                <a:schemeClr val="dk1"/>
              </a:solidFill>
              <a:effectLst/>
              <a:latin typeface="+mn-lt"/>
              <a:ea typeface="+mn-ea"/>
              <a:cs typeface="+mn-cs"/>
            </a:rPr>
            <a:t>Results shall be published by Councilor by House indicating number of votes by category: Yes, No, Abstain (with Reason).</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Legend:</a:t>
          </a:r>
        </a:p>
        <a:p>
          <a:r>
            <a:rPr lang="en-US" sz="1100">
              <a:solidFill>
                <a:schemeClr val="dk1"/>
              </a:solidFill>
              <a:effectLst/>
              <a:latin typeface="+mn-lt"/>
              <a:ea typeface="+mn-ea"/>
              <a:cs typeface="+mn-cs"/>
            </a:rPr>
            <a:t>CPH = Contracted Parties House </a:t>
          </a:r>
        </a:p>
        <a:p>
          <a:r>
            <a:rPr lang="en-US" sz="1100">
              <a:solidFill>
                <a:schemeClr val="dk1"/>
              </a:solidFill>
              <a:effectLst/>
              <a:latin typeface="+mn-lt"/>
              <a:ea typeface="+mn-ea"/>
              <a:cs typeface="+mn-cs"/>
            </a:rPr>
            <a:t>NCPH = Non-Contracted Parties House </a:t>
          </a:r>
        </a:p>
        <a:p>
          <a:r>
            <a:rPr lang="en-US" sz="1100">
              <a:solidFill>
                <a:schemeClr val="dk1"/>
              </a:solidFill>
              <a:effectLst/>
              <a:latin typeface="+mn-lt"/>
              <a:ea typeface="+mn-ea"/>
              <a:cs typeface="+mn-cs"/>
            </a:rPr>
            <a:t>GOP = GNSO Operating Procedures</a:t>
          </a:r>
        </a:p>
        <a:p>
          <a:r>
            <a:rPr lang="en-US" sz="1100">
              <a:solidFill>
                <a:schemeClr val="dk1"/>
              </a:solidFill>
              <a:effectLst/>
              <a:latin typeface="+mn-lt"/>
              <a:ea typeface="+mn-ea"/>
              <a:cs typeface="+mn-cs"/>
            </a:rPr>
            <a:t>(3.3.1) = Three CPH Members; Three NCPH Members; 1 Voting </a:t>
          </a:r>
        </a:p>
        <a:p>
          <a:r>
            <a:rPr lang="en-US" sz="1100">
              <a:solidFill>
                <a:schemeClr val="dk1"/>
              </a:solidFill>
              <a:effectLst/>
              <a:latin typeface="+mn-lt"/>
              <a:ea typeface="+mn-ea"/>
              <a:cs typeface="+mn-cs"/>
            </a:rPr>
            <a:t>NCA (6.6.1) = Six CPH Members; Six NCPH Members; 1 Voting NCA</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www.icann.org/en/general/bylaws.htm" TargetMode="External"/><Relationship Id="rId2" Type="http://schemas.openxmlformats.org/officeDocument/2006/relationships/hyperlink" Target="http://www.icann.org/en/general/bylaws.htm" TargetMode="External"/><Relationship Id="rId1" Type="http://schemas.openxmlformats.org/officeDocument/2006/relationships/hyperlink" Target="http://www.icann.org/en/general/bylaws.htm" TargetMode="External"/><Relationship Id="rId5" Type="http://schemas.openxmlformats.org/officeDocument/2006/relationships/drawing" Target="../drawings/drawing3.xml"/><Relationship Id="rId4" Type="http://schemas.openxmlformats.org/officeDocument/2006/relationships/hyperlink" Target="http://www.icann.org/en/general/bylaw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showRowColHeaders="0" tabSelected="1" zoomScale="150" zoomScaleNormal="150" workbookViewId="0">
      <selection activeCell="C17" sqref="C17"/>
    </sheetView>
  </sheetViews>
  <sheetFormatPr defaultRowHeight="15"/>
  <cols>
    <col min="2" max="2" width="12.5703125" customWidth="1"/>
    <col min="3" max="3" width="64.140625" customWidth="1"/>
  </cols>
  <sheetData>
    <row r="1" spans="1:1" ht="31.5">
      <c r="A1" s="52"/>
    </row>
    <row r="2" spans="1:1" ht="30">
      <c r="A2" s="53"/>
    </row>
    <row r="3" spans="1:1" ht="30">
      <c r="A3" s="53"/>
    </row>
    <row r="17" spans="2:3" ht="26.25">
      <c r="B17" s="54" t="s">
        <v>80</v>
      </c>
      <c r="C17" s="55">
        <v>42681</v>
      </c>
    </row>
  </sheetData>
  <sheetProtection password="DD5C" sheet="1" objects="1" scenarios="1"/>
  <pageMargins left="0.45" right="0.45" top="0.25" bottom="0.25" header="0.05" footer="0.3"/>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3:L24"/>
  <sheetViews>
    <sheetView showGridLines="0" zoomScale="90" zoomScaleNormal="90" workbookViewId="0">
      <selection activeCell="E23" sqref="E23"/>
    </sheetView>
  </sheetViews>
  <sheetFormatPr defaultRowHeight="15"/>
  <cols>
    <col min="2" max="2" width="31.42578125" customWidth="1"/>
    <col min="3" max="4" width="9.5703125" customWidth="1"/>
    <col min="5" max="7" width="17.42578125" customWidth="1"/>
    <col min="10" max="12" width="20" customWidth="1"/>
  </cols>
  <sheetData>
    <row r="3" spans="2:12">
      <c r="B3" s="1"/>
      <c r="C3" s="2"/>
      <c r="D3" s="3"/>
      <c r="E3" s="4" t="s">
        <v>21</v>
      </c>
      <c r="F3" s="4" t="s">
        <v>22</v>
      </c>
      <c r="G3" s="4" t="s">
        <v>23</v>
      </c>
      <c r="J3" s="4" t="s">
        <v>21</v>
      </c>
      <c r="K3" s="4" t="s">
        <v>22</v>
      </c>
      <c r="L3" s="4" t="s">
        <v>23</v>
      </c>
    </row>
    <row r="4" spans="2:12">
      <c r="B4" s="4" t="s">
        <v>0</v>
      </c>
      <c r="C4" s="4" t="s">
        <v>20</v>
      </c>
      <c r="D4" s="5" t="s">
        <v>1</v>
      </c>
      <c r="E4" s="15" t="s">
        <v>85</v>
      </c>
      <c r="F4" s="15" t="s">
        <v>79</v>
      </c>
      <c r="G4" s="15" t="s">
        <v>79</v>
      </c>
      <c r="I4" s="4" t="s">
        <v>31</v>
      </c>
      <c r="J4" s="15" t="str">
        <f>E4</f>
        <v>James Bladel</v>
      </c>
      <c r="K4" s="15" t="str">
        <f>F4</f>
        <v>NA</v>
      </c>
      <c r="L4" s="15" t="str">
        <f>G4</f>
        <v>NA</v>
      </c>
    </row>
    <row r="5" spans="2:12">
      <c r="B5" s="9" t="s">
        <v>26</v>
      </c>
      <c r="C5" s="10" t="s">
        <v>4</v>
      </c>
      <c r="D5" s="10" t="s">
        <v>5</v>
      </c>
      <c r="E5" s="10">
        <v>1</v>
      </c>
      <c r="F5" s="10"/>
      <c r="G5" s="10"/>
      <c r="I5" s="14" t="s">
        <v>4</v>
      </c>
      <c r="J5" s="6">
        <f>SUM(E5:E11)</f>
        <v>7</v>
      </c>
      <c r="K5" s="6">
        <f>SUM(F5:F11)</f>
        <v>0</v>
      </c>
      <c r="L5" s="6">
        <f>SUM(G5:G11)</f>
        <v>0</v>
      </c>
    </row>
    <row r="6" spans="2:12">
      <c r="B6" s="9" t="s">
        <v>15</v>
      </c>
      <c r="C6" s="10" t="s">
        <v>4</v>
      </c>
      <c r="D6" s="10" t="s">
        <v>3</v>
      </c>
      <c r="E6" s="10">
        <v>1</v>
      </c>
      <c r="F6" s="10"/>
      <c r="G6" s="10"/>
      <c r="I6" s="13" t="s">
        <v>8</v>
      </c>
      <c r="J6" s="6">
        <f>SUM(E12:E24)</f>
        <v>13</v>
      </c>
      <c r="K6" s="6">
        <f>SUM(F12:F24)</f>
        <v>0</v>
      </c>
      <c r="L6" s="6">
        <f>SUM(G12:G24)</f>
        <v>0</v>
      </c>
    </row>
    <row r="7" spans="2:12">
      <c r="B7" s="9" t="s">
        <v>2</v>
      </c>
      <c r="C7" s="10" t="s">
        <v>4</v>
      </c>
      <c r="D7" s="10" t="s">
        <v>3</v>
      </c>
      <c r="E7" s="10">
        <v>1</v>
      </c>
      <c r="F7" s="10"/>
      <c r="G7" s="10"/>
      <c r="J7" s="7">
        <f t="shared" ref="J7" si="0">SUM(J5:J6)</f>
        <v>20</v>
      </c>
      <c r="K7" s="7">
        <f t="shared" ref="K7:L7" si="1">SUM(K5:K6)</f>
        <v>0</v>
      </c>
      <c r="L7" s="7">
        <f t="shared" si="1"/>
        <v>0</v>
      </c>
    </row>
    <row r="8" spans="2:12">
      <c r="B8" s="9" t="s">
        <v>83</v>
      </c>
      <c r="C8" s="10" t="s">
        <v>4</v>
      </c>
      <c r="D8" s="10" t="s">
        <v>3</v>
      </c>
      <c r="E8" s="10">
        <v>1</v>
      </c>
      <c r="F8" s="10"/>
      <c r="G8" s="10"/>
    </row>
    <row r="9" spans="2:12">
      <c r="B9" s="9" t="s">
        <v>14</v>
      </c>
      <c r="C9" s="10" t="s">
        <v>4</v>
      </c>
      <c r="D9" s="10" t="s">
        <v>11</v>
      </c>
      <c r="E9" s="10">
        <v>1</v>
      </c>
      <c r="F9" s="10"/>
      <c r="G9" s="10"/>
      <c r="I9" s="14" t="s">
        <v>4</v>
      </c>
      <c r="J9" s="16">
        <f t="shared" ref="J9" si="2">J5/7</f>
        <v>1</v>
      </c>
      <c r="K9" s="16">
        <f t="shared" ref="K9:L9" si="3">K5/7</f>
        <v>0</v>
      </c>
      <c r="L9" s="16">
        <f t="shared" si="3"/>
        <v>0</v>
      </c>
    </row>
    <row r="10" spans="2:12">
      <c r="B10" s="9" t="s">
        <v>24</v>
      </c>
      <c r="C10" s="10" t="s">
        <v>4</v>
      </c>
      <c r="D10" s="10" t="s">
        <v>11</v>
      </c>
      <c r="E10" s="10">
        <v>1</v>
      </c>
      <c r="F10" s="10"/>
      <c r="G10" s="10"/>
      <c r="I10" s="13" t="s">
        <v>8</v>
      </c>
      <c r="J10" s="16">
        <f t="shared" ref="J10" si="4">J6/13</f>
        <v>1</v>
      </c>
      <c r="K10" s="16">
        <f t="shared" ref="K10:L10" si="5">K6/13</f>
        <v>0</v>
      </c>
      <c r="L10" s="16">
        <f t="shared" si="5"/>
        <v>0</v>
      </c>
    </row>
    <row r="11" spans="2:12">
      <c r="B11" s="9" t="s">
        <v>27</v>
      </c>
      <c r="C11" s="10" t="s">
        <v>4</v>
      </c>
      <c r="D11" s="10" t="s">
        <v>11</v>
      </c>
      <c r="E11" s="10">
        <v>1</v>
      </c>
      <c r="F11" s="10"/>
      <c r="G11" s="10"/>
      <c r="J11" s="8">
        <f t="shared" ref="J11" si="6">SUM(J9:J10)</f>
        <v>2</v>
      </c>
      <c r="K11" s="8">
        <f t="shared" ref="K11:L11" si="7">SUM(K9:K10)</f>
        <v>0</v>
      </c>
      <c r="L11" s="8">
        <f t="shared" si="7"/>
        <v>0</v>
      </c>
    </row>
    <row r="12" spans="2:12">
      <c r="B12" s="11" t="s">
        <v>84</v>
      </c>
      <c r="C12" s="12" t="s">
        <v>8</v>
      </c>
      <c r="D12" s="12" t="s">
        <v>5</v>
      </c>
      <c r="E12" s="12">
        <v>1</v>
      </c>
      <c r="F12" s="12"/>
      <c r="G12" s="12"/>
    </row>
    <row r="13" spans="2:12">
      <c r="B13" s="11" t="s">
        <v>12</v>
      </c>
      <c r="C13" s="12" t="s">
        <v>8</v>
      </c>
      <c r="D13" s="12" t="s">
        <v>10</v>
      </c>
      <c r="E13" s="12">
        <v>1</v>
      </c>
      <c r="F13" s="12"/>
      <c r="G13" s="12"/>
    </row>
    <row r="14" spans="2:12">
      <c r="B14" s="11" t="s">
        <v>9</v>
      </c>
      <c r="C14" s="12" t="s">
        <v>8</v>
      </c>
      <c r="D14" s="12" t="s">
        <v>10</v>
      </c>
      <c r="E14" s="12">
        <v>1</v>
      </c>
      <c r="F14" s="12"/>
      <c r="G14" s="12"/>
    </row>
    <row r="15" spans="2:12">
      <c r="B15" s="11" t="s">
        <v>19</v>
      </c>
      <c r="C15" s="12" t="s">
        <v>8</v>
      </c>
      <c r="D15" s="12" t="s">
        <v>10</v>
      </c>
      <c r="E15" s="12">
        <v>1</v>
      </c>
      <c r="F15" s="12"/>
      <c r="G15" s="12"/>
    </row>
    <row r="16" spans="2:12">
      <c r="B16" s="11" t="s">
        <v>28</v>
      </c>
      <c r="C16" s="12" t="s">
        <v>8</v>
      </c>
      <c r="D16" s="12" t="s">
        <v>10</v>
      </c>
      <c r="E16" s="12">
        <v>1</v>
      </c>
      <c r="F16" s="12"/>
      <c r="G16" s="12"/>
    </row>
    <row r="17" spans="2:7">
      <c r="B17" s="11" t="s">
        <v>29</v>
      </c>
      <c r="C17" s="12" t="s">
        <v>8</v>
      </c>
      <c r="D17" s="12" t="s">
        <v>10</v>
      </c>
      <c r="E17" s="12">
        <v>1</v>
      </c>
      <c r="F17" s="12"/>
      <c r="G17" s="12"/>
    </row>
    <row r="18" spans="2:7">
      <c r="B18" s="11" t="s">
        <v>30</v>
      </c>
      <c r="C18" s="12" t="s">
        <v>8</v>
      </c>
      <c r="D18" s="12" t="s">
        <v>10</v>
      </c>
      <c r="E18" s="12">
        <v>1</v>
      </c>
      <c r="F18" s="12"/>
      <c r="G18" s="12"/>
    </row>
    <row r="19" spans="2:7">
      <c r="B19" s="11" t="s">
        <v>17</v>
      </c>
      <c r="C19" s="12" t="s">
        <v>8</v>
      </c>
      <c r="D19" s="12" t="s">
        <v>7</v>
      </c>
      <c r="E19" s="12">
        <v>1</v>
      </c>
      <c r="F19" s="12"/>
      <c r="G19" s="12"/>
    </row>
    <row r="20" spans="2:7">
      <c r="B20" s="11" t="s">
        <v>6</v>
      </c>
      <c r="C20" s="12" t="s">
        <v>8</v>
      </c>
      <c r="D20" s="12" t="s">
        <v>7</v>
      </c>
      <c r="E20" s="12">
        <v>1</v>
      </c>
      <c r="F20" s="12"/>
      <c r="G20" s="12"/>
    </row>
    <row r="21" spans="2:7">
      <c r="B21" s="11" t="s">
        <v>18</v>
      </c>
      <c r="C21" s="12" t="s">
        <v>8</v>
      </c>
      <c r="D21" s="12" t="s">
        <v>7</v>
      </c>
      <c r="E21" s="12">
        <v>1</v>
      </c>
      <c r="F21" s="12"/>
      <c r="G21" s="12"/>
    </row>
    <row r="22" spans="2:7">
      <c r="B22" s="11" t="s">
        <v>25</v>
      </c>
      <c r="C22" s="12" t="s">
        <v>8</v>
      </c>
      <c r="D22" s="12" t="s">
        <v>7</v>
      </c>
      <c r="E22" s="12">
        <v>1</v>
      </c>
      <c r="F22" s="12"/>
      <c r="G22" s="12"/>
    </row>
    <row r="23" spans="2:7">
      <c r="B23" s="11" t="s">
        <v>13</v>
      </c>
      <c r="C23" s="12" t="s">
        <v>8</v>
      </c>
      <c r="D23" s="12" t="s">
        <v>7</v>
      </c>
      <c r="E23" s="12">
        <v>1</v>
      </c>
      <c r="F23" s="12"/>
      <c r="G23" s="12"/>
    </row>
    <row r="24" spans="2:7">
      <c r="B24" s="11" t="s">
        <v>16</v>
      </c>
      <c r="C24" s="12" t="s">
        <v>8</v>
      </c>
      <c r="D24" s="12" t="s">
        <v>7</v>
      </c>
      <c r="E24" s="12">
        <v>1</v>
      </c>
      <c r="F24" s="12"/>
      <c r="G24" s="12"/>
    </row>
  </sheetData>
  <sortState ref="B3:D22">
    <sortCondition ref="C3:C22"/>
    <sortCondition ref="D3:D22"/>
  </sortState>
  <conditionalFormatting sqref="K9:L10">
    <cfRule type="cellIs" dxfId="5" priority="2" operator="greaterThanOrEqual">
      <formula>0.6</formula>
    </cfRule>
  </conditionalFormatting>
  <conditionalFormatting sqref="J9:J10">
    <cfRule type="cellIs" dxfId="4" priority="1" operator="greaterThanOrEqual">
      <formula>0.6</formula>
    </cfRule>
  </conditionalFormatting>
  <pageMargins left="0.45" right="0.45" top="0.25" bottom="0.25" header="0.05" footer="0.3"/>
  <pageSetup scale="67" orientation="landscape" r:id="rId1"/>
  <ignoredErrors>
    <ignoredError sqref="K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24"/>
  <sheetViews>
    <sheetView showGridLines="0" zoomScale="90" zoomScaleNormal="90" workbookViewId="0">
      <selection activeCell="E5" sqref="E5"/>
    </sheetView>
  </sheetViews>
  <sheetFormatPr defaultRowHeight="15"/>
  <cols>
    <col min="2" max="2" width="31.42578125" customWidth="1"/>
    <col min="3" max="4" width="9.5703125" customWidth="1"/>
    <col min="5" max="7" width="17.42578125" customWidth="1"/>
    <col min="10" max="12" width="20" customWidth="1"/>
  </cols>
  <sheetData>
    <row r="3" spans="2:12">
      <c r="B3" s="1"/>
      <c r="C3" s="2"/>
      <c r="D3" s="3"/>
      <c r="E3" s="4" t="s">
        <v>21</v>
      </c>
      <c r="F3" s="4" t="s">
        <v>22</v>
      </c>
      <c r="G3" s="4" t="s">
        <v>23</v>
      </c>
      <c r="J3" s="4" t="s">
        <v>21</v>
      </c>
      <c r="K3" s="4" t="s">
        <v>22</v>
      </c>
      <c r="L3" s="4" t="s">
        <v>23</v>
      </c>
    </row>
    <row r="4" spans="2:12">
      <c r="B4" s="4" t="s">
        <v>0</v>
      </c>
      <c r="C4" s="4" t="s">
        <v>20</v>
      </c>
      <c r="D4" s="5" t="s">
        <v>1</v>
      </c>
      <c r="E4" s="15" t="s">
        <v>46</v>
      </c>
      <c r="F4" s="15" t="s">
        <v>46</v>
      </c>
      <c r="G4" s="15" t="s">
        <v>32</v>
      </c>
      <c r="I4" s="4" t="s">
        <v>31</v>
      </c>
      <c r="J4" s="15" t="str">
        <f>E4</f>
        <v>TBD</v>
      </c>
      <c r="K4" s="15" t="str">
        <f>F4</f>
        <v>TBD</v>
      </c>
      <c r="L4" s="15" t="str">
        <f>G4</f>
        <v>None of the Above</v>
      </c>
    </row>
    <row r="5" spans="2:12">
      <c r="B5" s="9" t="s">
        <v>33</v>
      </c>
      <c r="C5" s="10" t="s">
        <v>4</v>
      </c>
      <c r="D5" s="10"/>
      <c r="E5" s="10"/>
      <c r="F5" s="10"/>
      <c r="G5" s="10"/>
      <c r="I5" s="14" t="s">
        <v>4</v>
      </c>
      <c r="J5" s="6">
        <f>SUM(E5:E11)</f>
        <v>0</v>
      </c>
      <c r="K5" s="6">
        <f>SUM(F5:F11)</f>
        <v>0</v>
      </c>
      <c r="L5" s="6">
        <f>SUM(G5:G11)</f>
        <v>0</v>
      </c>
    </row>
    <row r="6" spans="2:12">
      <c r="B6" s="9" t="s">
        <v>34</v>
      </c>
      <c r="C6" s="10" t="s">
        <v>4</v>
      </c>
      <c r="D6" s="10"/>
      <c r="E6" s="10"/>
      <c r="F6" s="10"/>
      <c r="G6" s="10"/>
      <c r="I6" s="13" t="s">
        <v>8</v>
      </c>
      <c r="J6" s="6">
        <f>SUM(E12:E24)</f>
        <v>0</v>
      </c>
      <c r="K6" s="6">
        <f>SUM(F12:F24)</f>
        <v>0</v>
      </c>
      <c r="L6" s="6">
        <f>SUM(G12:G24)</f>
        <v>0</v>
      </c>
    </row>
    <row r="7" spans="2:12">
      <c r="B7" s="9" t="s">
        <v>35</v>
      </c>
      <c r="C7" s="10" t="s">
        <v>4</v>
      </c>
      <c r="D7" s="10"/>
      <c r="E7" s="10"/>
      <c r="F7" s="10"/>
      <c r="G7" s="10"/>
      <c r="J7" s="7">
        <f t="shared" ref="J7" si="0">SUM(J5:J6)</f>
        <v>0</v>
      </c>
      <c r="K7" s="7">
        <f t="shared" ref="K7:L7" si="1">SUM(K5:K6)</f>
        <v>0</v>
      </c>
      <c r="L7" s="7">
        <f t="shared" si="1"/>
        <v>0</v>
      </c>
    </row>
    <row r="8" spans="2:12">
      <c r="B8" s="9" t="s">
        <v>36</v>
      </c>
      <c r="C8" s="10" t="s">
        <v>4</v>
      </c>
      <c r="D8" s="10"/>
      <c r="E8" s="10"/>
      <c r="F8" s="10"/>
      <c r="G8" s="10"/>
    </row>
    <row r="9" spans="2:12">
      <c r="B9" s="9" t="s">
        <v>37</v>
      </c>
      <c r="C9" s="10" t="s">
        <v>4</v>
      </c>
      <c r="D9" s="10"/>
      <c r="E9" s="10"/>
      <c r="F9" s="10"/>
      <c r="G9" s="10"/>
      <c r="I9" s="14" t="s">
        <v>4</v>
      </c>
      <c r="J9" s="16">
        <f t="shared" ref="J9" si="2">J5/7</f>
        <v>0</v>
      </c>
      <c r="K9" s="16">
        <f t="shared" ref="K9:L9" si="3">K5/7</f>
        <v>0</v>
      </c>
      <c r="L9" s="16">
        <f t="shared" si="3"/>
        <v>0</v>
      </c>
    </row>
    <row r="10" spans="2:12">
      <c r="B10" s="9" t="s">
        <v>38</v>
      </c>
      <c r="C10" s="10" t="s">
        <v>4</v>
      </c>
      <c r="D10" s="10"/>
      <c r="E10" s="10"/>
      <c r="F10" s="10"/>
      <c r="G10" s="10"/>
      <c r="I10" s="13" t="s">
        <v>8</v>
      </c>
      <c r="J10" s="16">
        <f t="shared" ref="J10" si="4">J6/13</f>
        <v>0</v>
      </c>
      <c r="K10" s="16">
        <f t="shared" ref="K10:L10" si="5">K6/13</f>
        <v>0</v>
      </c>
      <c r="L10" s="16">
        <f t="shared" si="5"/>
        <v>0</v>
      </c>
    </row>
    <row r="11" spans="2:12">
      <c r="B11" s="9" t="s">
        <v>39</v>
      </c>
      <c r="C11" s="10" t="s">
        <v>4</v>
      </c>
      <c r="D11" s="10"/>
      <c r="E11" s="10"/>
      <c r="F11" s="10"/>
      <c r="G11" s="10"/>
      <c r="J11" s="8">
        <f t="shared" ref="J11" si="6">SUM(J9:J10)</f>
        <v>0</v>
      </c>
      <c r="K11" s="8">
        <f t="shared" ref="K11:L11" si="7">SUM(K9:K10)</f>
        <v>0</v>
      </c>
      <c r="L11" s="8">
        <f t="shared" si="7"/>
        <v>0</v>
      </c>
    </row>
    <row r="12" spans="2:12">
      <c r="B12" s="11" t="s">
        <v>33</v>
      </c>
      <c r="C12" s="12" t="s">
        <v>8</v>
      </c>
      <c r="D12" s="12"/>
      <c r="E12" s="12"/>
      <c r="F12" s="12"/>
      <c r="G12" s="12"/>
    </row>
    <row r="13" spans="2:12">
      <c r="B13" s="11" t="s">
        <v>34</v>
      </c>
      <c r="C13" s="12" t="s">
        <v>8</v>
      </c>
      <c r="D13" s="12"/>
      <c r="E13" s="12"/>
      <c r="F13" s="12"/>
      <c r="G13" s="12"/>
    </row>
    <row r="14" spans="2:12">
      <c r="B14" s="11" t="s">
        <v>35</v>
      </c>
      <c r="C14" s="12" t="s">
        <v>8</v>
      </c>
      <c r="D14" s="12"/>
      <c r="E14" s="12"/>
      <c r="F14" s="12"/>
      <c r="G14" s="12"/>
    </row>
    <row r="15" spans="2:12">
      <c r="B15" s="11" t="s">
        <v>36</v>
      </c>
      <c r="C15" s="12" t="s">
        <v>8</v>
      </c>
      <c r="D15" s="12"/>
      <c r="E15" s="12"/>
      <c r="F15" s="12"/>
      <c r="G15" s="12"/>
    </row>
    <row r="16" spans="2:12">
      <c r="B16" s="11" t="s">
        <v>37</v>
      </c>
      <c r="C16" s="12" t="s">
        <v>8</v>
      </c>
      <c r="D16" s="12"/>
      <c r="E16" s="12"/>
      <c r="F16" s="12"/>
      <c r="G16" s="12"/>
    </row>
    <row r="17" spans="2:7">
      <c r="B17" s="11" t="s">
        <v>38</v>
      </c>
      <c r="C17" s="12" t="s">
        <v>8</v>
      </c>
      <c r="D17" s="12"/>
      <c r="E17" s="12"/>
      <c r="F17" s="12"/>
      <c r="G17" s="12"/>
    </row>
    <row r="18" spans="2:7">
      <c r="B18" s="11" t="s">
        <v>39</v>
      </c>
      <c r="C18" s="12" t="s">
        <v>8</v>
      </c>
      <c r="D18" s="12"/>
      <c r="E18" s="12"/>
      <c r="F18" s="12"/>
      <c r="G18" s="12"/>
    </row>
    <row r="19" spans="2:7">
      <c r="B19" s="11" t="s">
        <v>40</v>
      </c>
      <c r="C19" s="12" t="s">
        <v>8</v>
      </c>
      <c r="D19" s="12"/>
      <c r="E19" s="12"/>
      <c r="F19" s="12"/>
      <c r="G19" s="12"/>
    </row>
    <row r="20" spans="2:7">
      <c r="B20" s="11" t="s">
        <v>41</v>
      </c>
      <c r="C20" s="12" t="s">
        <v>8</v>
      </c>
      <c r="D20" s="12"/>
      <c r="E20" s="12"/>
      <c r="F20" s="12"/>
      <c r="G20" s="12"/>
    </row>
    <row r="21" spans="2:7">
      <c r="B21" s="11" t="s">
        <v>42</v>
      </c>
      <c r="C21" s="12" t="s">
        <v>8</v>
      </c>
      <c r="D21" s="12"/>
      <c r="E21" s="12"/>
      <c r="F21" s="12"/>
      <c r="G21" s="12"/>
    </row>
    <row r="22" spans="2:7">
      <c r="B22" s="11" t="s">
        <v>43</v>
      </c>
      <c r="C22" s="12" t="s">
        <v>8</v>
      </c>
      <c r="D22" s="12"/>
      <c r="E22" s="12"/>
      <c r="F22" s="12"/>
      <c r="G22" s="12"/>
    </row>
    <row r="23" spans="2:7">
      <c r="B23" s="11" t="s">
        <v>44</v>
      </c>
      <c r="C23" s="12" t="s">
        <v>8</v>
      </c>
      <c r="D23" s="12"/>
      <c r="E23" s="12"/>
      <c r="F23" s="12"/>
      <c r="G23" s="12"/>
    </row>
    <row r="24" spans="2:7">
      <c r="B24" s="11" t="s">
        <v>45</v>
      </c>
      <c r="C24" s="12" t="s">
        <v>8</v>
      </c>
      <c r="D24" s="12"/>
      <c r="E24" s="12"/>
      <c r="F24" s="12"/>
      <c r="G24" s="12"/>
    </row>
  </sheetData>
  <conditionalFormatting sqref="K9:L10">
    <cfRule type="cellIs" dxfId="3" priority="4" operator="greaterThanOrEqual">
      <formula>0.6</formula>
    </cfRule>
  </conditionalFormatting>
  <conditionalFormatting sqref="J9:J10">
    <cfRule type="cellIs" dxfId="2" priority="1" operator="greaterThanOrEqual">
      <formula>0.6</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24"/>
  <sheetViews>
    <sheetView showGridLines="0" zoomScale="90" zoomScaleNormal="90" workbookViewId="0"/>
  </sheetViews>
  <sheetFormatPr defaultRowHeight="15"/>
  <cols>
    <col min="2" max="2" width="31.42578125" customWidth="1"/>
    <col min="3" max="4" width="9.5703125" customWidth="1"/>
    <col min="5" max="7" width="17.42578125" customWidth="1"/>
    <col min="10" max="12" width="20" customWidth="1"/>
  </cols>
  <sheetData>
    <row r="3" spans="2:12">
      <c r="B3" s="1"/>
      <c r="C3" s="2"/>
      <c r="D3" s="3"/>
      <c r="E3" s="4" t="s">
        <v>21</v>
      </c>
      <c r="F3" s="4" t="s">
        <v>22</v>
      </c>
      <c r="G3" s="4" t="s">
        <v>23</v>
      </c>
      <c r="J3" s="4" t="s">
        <v>21</v>
      </c>
      <c r="K3" s="4" t="s">
        <v>22</v>
      </c>
      <c r="L3" s="4" t="s">
        <v>23</v>
      </c>
    </row>
    <row r="4" spans="2:12">
      <c r="B4" s="4" t="s">
        <v>0</v>
      </c>
      <c r="C4" s="4" t="s">
        <v>20</v>
      </c>
      <c r="D4" s="5" t="s">
        <v>1</v>
      </c>
      <c r="E4" s="15" t="s">
        <v>46</v>
      </c>
      <c r="F4" s="15" t="s">
        <v>32</v>
      </c>
      <c r="G4" s="15" t="s">
        <v>79</v>
      </c>
      <c r="I4" s="4" t="s">
        <v>31</v>
      </c>
      <c r="J4" s="15" t="str">
        <f>E4</f>
        <v>TBD</v>
      </c>
      <c r="K4" s="15" t="str">
        <f>F4</f>
        <v>None of the Above</v>
      </c>
      <c r="L4" s="15" t="str">
        <f>G4</f>
        <v>NA</v>
      </c>
    </row>
    <row r="5" spans="2:12">
      <c r="B5" s="9" t="s">
        <v>33</v>
      </c>
      <c r="C5" s="10" t="s">
        <v>4</v>
      </c>
      <c r="D5" s="10"/>
      <c r="E5" s="10"/>
      <c r="F5" s="10"/>
      <c r="G5" s="10"/>
      <c r="I5" s="14" t="s">
        <v>4</v>
      </c>
      <c r="J5" s="6">
        <f>SUM(E5:E11)</f>
        <v>0</v>
      </c>
      <c r="K5" s="6">
        <f>SUM(F5:F11)</f>
        <v>0</v>
      </c>
      <c r="L5" s="6">
        <f>SUM(G5:G11)</f>
        <v>0</v>
      </c>
    </row>
    <row r="6" spans="2:12">
      <c r="B6" s="9" t="s">
        <v>34</v>
      </c>
      <c r="C6" s="10" t="s">
        <v>4</v>
      </c>
      <c r="D6" s="10"/>
      <c r="E6" s="10"/>
      <c r="F6" s="10"/>
      <c r="G6" s="10"/>
      <c r="I6" s="13" t="s">
        <v>8</v>
      </c>
      <c r="J6" s="6">
        <f>SUM(E12:E24)</f>
        <v>0</v>
      </c>
      <c r="K6" s="6">
        <f>SUM(F12:F24)</f>
        <v>0</v>
      </c>
      <c r="L6" s="6">
        <f>SUM(G12:G24)</f>
        <v>0</v>
      </c>
    </row>
    <row r="7" spans="2:12">
      <c r="B7" s="9" t="s">
        <v>35</v>
      </c>
      <c r="C7" s="10" t="s">
        <v>4</v>
      </c>
      <c r="D7" s="10"/>
      <c r="E7" s="10"/>
      <c r="F7" s="10"/>
      <c r="G7" s="10"/>
      <c r="J7" s="7">
        <f t="shared" ref="J7" si="0">SUM(J5:J6)</f>
        <v>0</v>
      </c>
      <c r="K7" s="7">
        <f t="shared" ref="K7:L7" si="1">SUM(K5:K6)</f>
        <v>0</v>
      </c>
      <c r="L7" s="7">
        <f t="shared" si="1"/>
        <v>0</v>
      </c>
    </row>
    <row r="8" spans="2:12">
      <c r="B8" s="9" t="s">
        <v>36</v>
      </c>
      <c r="C8" s="10" t="s">
        <v>4</v>
      </c>
      <c r="D8" s="10"/>
      <c r="E8" s="10"/>
      <c r="F8" s="10"/>
      <c r="G8" s="10"/>
    </row>
    <row r="9" spans="2:12">
      <c r="B9" s="9" t="s">
        <v>37</v>
      </c>
      <c r="C9" s="10" t="s">
        <v>4</v>
      </c>
      <c r="D9" s="10"/>
      <c r="E9" s="10"/>
      <c r="F9" s="10"/>
      <c r="G9" s="10"/>
      <c r="I9" s="14" t="s">
        <v>4</v>
      </c>
      <c r="J9" s="16">
        <f t="shared" ref="J9" si="2">J5/7</f>
        <v>0</v>
      </c>
      <c r="K9" s="16">
        <f t="shared" ref="K9:L9" si="3">K5/7</f>
        <v>0</v>
      </c>
      <c r="L9" s="16">
        <f t="shared" si="3"/>
        <v>0</v>
      </c>
    </row>
    <row r="10" spans="2:12">
      <c r="B10" s="9" t="s">
        <v>38</v>
      </c>
      <c r="C10" s="10" t="s">
        <v>4</v>
      </c>
      <c r="D10" s="10"/>
      <c r="E10" s="10"/>
      <c r="F10" s="10"/>
      <c r="G10" s="10"/>
      <c r="I10" s="13" t="s">
        <v>8</v>
      </c>
      <c r="J10" s="16">
        <f t="shared" ref="J10" si="4">J6/13</f>
        <v>0</v>
      </c>
      <c r="K10" s="16">
        <f t="shared" ref="K10:L10" si="5">K6/13</f>
        <v>0</v>
      </c>
      <c r="L10" s="16">
        <f t="shared" si="5"/>
        <v>0</v>
      </c>
    </row>
    <row r="11" spans="2:12">
      <c r="B11" s="9" t="s">
        <v>39</v>
      </c>
      <c r="C11" s="10" t="s">
        <v>4</v>
      </c>
      <c r="D11" s="10"/>
      <c r="E11" s="10"/>
      <c r="F11" s="10"/>
      <c r="G11" s="10"/>
      <c r="J11" s="8">
        <f t="shared" ref="J11" si="6">SUM(J9:J10)</f>
        <v>0</v>
      </c>
      <c r="K11" s="8">
        <f t="shared" ref="K11:L11" si="7">SUM(K9:K10)</f>
        <v>0</v>
      </c>
      <c r="L11" s="8">
        <f t="shared" si="7"/>
        <v>0</v>
      </c>
    </row>
    <row r="12" spans="2:12">
      <c r="B12" s="11" t="s">
        <v>33</v>
      </c>
      <c r="C12" s="12" t="s">
        <v>8</v>
      </c>
      <c r="D12" s="12"/>
      <c r="E12" s="12"/>
      <c r="F12" s="12"/>
      <c r="G12" s="12"/>
    </row>
    <row r="13" spans="2:12">
      <c r="B13" s="11" t="s">
        <v>34</v>
      </c>
      <c r="C13" s="12" t="s">
        <v>8</v>
      </c>
      <c r="D13" s="12"/>
      <c r="E13" s="12"/>
      <c r="F13" s="12"/>
      <c r="G13" s="12"/>
    </row>
    <row r="14" spans="2:12">
      <c r="B14" s="11" t="s">
        <v>35</v>
      </c>
      <c r="C14" s="12" t="s">
        <v>8</v>
      </c>
      <c r="D14" s="12"/>
      <c r="E14" s="12"/>
      <c r="F14" s="12"/>
      <c r="G14" s="12"/>
    </row>
    <row r="15" spans="2:12">
      <c r="B15" s="11" t="s">
        <v>36</v>
      </c>
      <c r="C15" s="12" t="s">
        <v>8</v>
      </c>
      <c r="D15" s="12"/>
      <c r="E15" s="12"/>
      <c r="F15" s="12"/>
      <c r="G15" s="12"/>
    </row>
    <row r="16" spans="2:12">
      <c r="B16" s="11" t="s">
        <v>37</v>
      </c>
      <c r="C16" s="12" t="s">
        <v>8</v>
      </c>
      <c r="D16" s="12"/>
      <c r="E16" s="12"/>
      <c r="F16" s="12"/>
      <c r="G16" s="12"/>
    </row>
    <row r="17" spans="2:7">
      <c r="B17" s="11" t="s">
        <v>38</v>
      </c>
      <c r="C17" s="12" t="s">
        <v>8</v>
      </c>
      <c r="D17" s="12"/>
      <c r="E17" s="12"/>
      <c r="F17" s="12"/>
      <c r="G17" s="12"/>
    </row>
    <row r="18" spans="2:7">
      <c r="B18" s="11" t="s">
        <v>39</v>
      </c>
      <c r="C18" s="12" t="s">
        <v>8</v>
      </c>
      <c r="D18" s="12"/>
      <c r="E18" s="12"/>
      <c r="F18" s="12"/>
      <c r="G18" s="12"/>
    </row>
    <row r="19" spans="2:7">
      <c r="B19" s="11" t="s">
        <v>40</v>
      </c>
      <c r="C19" s="12" t="s">
        <v>8</v>
      </c>
      <c r="D19" s="12"/>
      <c r="E19" s="12"/>
      <c r="F19" s="12"/>
      <c r="G19" s="12"/>
    </row>
    <row r="20" spans="2:7">
      <c r="B20" s="11" t="s">
        <v>41</v>
      </c>
      <c r="C20" s="12" t="s">
        <v>8</v>
      </c>
      <c r="D20" s="12"/>
      <c r="E20" s="12"/>
      <c r="F20" s="12"/>
      <c r="G20" s="12"/>
    </row>
    <row r="21" spans="2:7">
      <c r="B21" s="11" t="s">
        <v>42</v>
      </c>
      <c r="C21" s="12" t="s">
        <v>8</v>
      </c>
      <c r="D21" s="12"/>
      <c r="E21" s="12"/>
      <c r="F21" s="12"/>
      <c r="G21" s="12"/>
    </row>
    <row r="22" spans="2:7">
      <c r="B22" s="11" t="s">
        <v>43</v>
      </c>
      <c r="C22" s="12" t="s">
        <v>8</v>
      </c>
      <c r="D22" s="12"/>
      <c r="E22" s="12"/>
      <c r="F22" s="12"/>
      <c r="G22" s="12"/>
    </row>
    <row r="23" spans="2:7">
      <c r="B23" s="11" t="s">
        <v>44</v>
      </c>
      <c r="C23" s="12" t="s">
        <v>8</v>
      </c>
      <c r="D23" s="12"/>
      <c r="E23" s="12"/>
      <c r="F23" s="12"/>
      <c r="G23" s="12"/>
    </row>
    <row r="24" spans="2:7">
      <c r="B24" s="11" t="s">
        <v>45</v>
      </c>
      <c r="C24" s="12" t="s">
        <v>8</v>
      </c>
      <c r="D24" s="12"/>
      <c r="E24" s="12"/>
      <c r="F24" s="12"/>
      <c r="G24" s="12"/>
    </row>
  </sheetData>
  <conditionalFormatting sqref="K9:L10">
    <cfRule type="cellIs" dxfId="1" priority="2" operator="greaterThanOrEqual">
      <formula>0.6</formula>
    </cfRule>
  </conditionalFormatting>
  <conditionalFormatting sqref="J9:J10">
    <cfRule type="cellIs" dxfId="0" priority="1" operator="greaterThanOrEqual">
      <formula>0.6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80" zoomScaleNormal="80" workbookViewId="0"/>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H17"/>
  <sheetViews>
    <sheetView workbookViewId="0">
      <selection activeCell="K6" sqref="K6"/>
    </sheetView>
  </sheetViews>
  <sheetFormatPr defaultRowHeight="15"/>
  <cols>
    <col min="5" max="8" width="9.140625" style="47"/>
  </cols>
  <sheetData>
    <row r="3" spans="2:8" ht="15.75" thickBot="1"/>
    <row r="4" spans="2:8" ht="48.75" thickTop="1" thickBot="1">
      <c r="B4" s="17" t="s">
        <v>47</v>
      </c>
      <c r="C4" s="51"/>
      <c r="D4" s="18" t="s">
        <v>48</v>
      </c>
      <c r="E4" s="18" t="s">
        <v>49</v>
      </c>
      <c r="F4" s="19" t="s">
        <v>50</v>
      </c>
      <c r="G4" s="20" t="s">
        <v>51</v>
      </c>
      <c r="H4" s="21" t="s">
        <v>52</v>
      </c>
    </row>
    <row r="5" spans="2:8" ht="48" thickBot="1">
      <c r="B5" s="22" t="s">
        <v>53</v>
      </c>
      <c r="C5" s="60" t="s">
        <v>54</v>
      </c>
      <c r="D5" s="61"/>
      <c r="E5" s="48" t="s">
        <v>55</v>
      </c>
      <c r="F5" s="33">
        <v>5</v>
      </c>
      <c r="G5" s="48" t="s">
        <v>56</v>
      </c>
      <c r="H5" s="23">
        <v>8</v>
      </c>
    </row>
    <row r="6" spans="2:8" ht="79.5" thickBot="1">
      <c r="B6" s="24" t="s">
        <v>57</v>
      </c>
      <c r="C6" s="60" t="s">
        <v>58</v>
      </c>
      <c r="D6" s="61"/>
      <c r="E6" s="49" t="s">
        <v>59</v>
      </c>
      <c r="F6" s="33">
        <v>4</v>
      </c>
      <c r="G6" s="50" t="s">
        <v>60</v>
      </c>
      <c r="H6" s="25">
        <v>7</v>
      </c>
    </row>
    <row r="7" spans="2:8" ht="32.25" thickTop="1">
      <c r="B7" s="56" t="s">
        <v>61</v>
      </c>
      <c r="C7" s="57"/>
      <c r="D7" s="26" t="s">
        <v>62</v>
      </c>
      <c r="E7" s="34" t="s">
        <v>64</v>
      </c>
      <c r="F7" s="34">
        <v>5</v>
      </c>
      <c r="G7" s="28"/>
      <c r="H7" s="35"/>
    </row>
    <row r="8" spans="2:8" ht="30.75" thickBot="1">
      <c r="B8" s="58"/>
      <c r="C8" s="59"/>
      <c r="D8" s="27" t="s">
        <v>63</v>
      </c>
      <c r="E8" s="36"/>
      <c r="F8" s="36"/>
      <c r="G8" s="37"/>
      <c r="H8" s="38"/>
    </row>
    <row r="9" spans="2:8" ht="31.5">
      <c r="B9" s="56" t="s">
        <v>65</v>
      </c>
      <c r="C9" s="57"/>
      <c r="D9" s="26" t="s">
        <v>62</v>
      </c>
      <c r="E9" s="34" t="s">
        <v>64</v>
      </c>
      <c r="F9" s="39"/>
      <c r="G9" s="40"/>
      <c r="H9" s="41">
        <v>8</v>
      </c>
    </row>
    <row r="10" spans="2:8" ht="30.75" thickBot="1">
      <c r="B10" s="58"/>
      <c r="C10" s="59"/>
      <c r="D10" s="27" t="s">
        <v>66</v>
      </c>
      <c r="E10" s="36"/>
      <c r="F10" s="42"/>
      <c r="G10" s="37"/>
      <c r="H10" s="43"/>
    </row>
    <row r="11" spans="2:8" ht="63.75" thickBot="1">
      <c r="B11" s="24" t="s">
        <v>67</v>
      </c>
      <c r="C11" s="66" t="s">
        <v>68</v>
      </c>
      <c r="D11" s="67"/>
      <c r="E11" s="49" t="s">
        <v>69</v>
      </c>
      <c r="F11" s="33">
        <v>6</v>
      </c>
      <c r="G11" s="49" t="s">
        <v>60</v>
      </c>
      <c r="H11" s="29">
        <v>10</v>
      </c>
    </row>
    <row r="12" spans="2:8" ht="32.25" thickBot="1">
      <c r="B12" s="24" t="s">
        <v>70</v>
      </c>
      <c r="C12" s="66" t="s">
        <v>68</v>
      </c>
      <c r="D12" s="67"/>
      <c r="E12" s="49" t="s">
        <v>71</v>
      </c>
      <c r="F12" s="33">
        <v>6</v>
      </c>
      <c r="G12" s="49" t="s">
        <v>56</v>
      </c>
      <c r="H12" s="29">
        <v>10</v>
      </c>
    </row>
    <row r="13" spans="2:8" ht="78" customHeight="1">
      <c r="B13" s="68" t="s">
        <v>72</v>
      </c>
      <c r="C13" s="70"/>
      <c r="D13" s="71"/>
      <c r="E13" s="30"/>
      <c r="F13" s="44"/>
      <c r="G13" s="30"/>
      <c r="H13" s="31"/>
    </row>
    <row r="14" spans="2:8" ht="32.25" thickBot="1">
      <c r="B14" s="69"/>
      <c r="C14" s="72" t="s">
        <v>73</v>
      </c>
      <c r="D14" s="73"/>
      <c r="E14" s="49" t="s">
        <v>55</v>
      </c>
      <c r="F14" s="45">
        <v>5</v>
      </c>
      <c r="G14" s="49" t="s">
        <v>56</v>
      </c>
      <c r="H14" s="29">
        <v>8</v>
      </c>
    </row>
    <row r="15" spans="2:8" ht="95.25" thickBot="1">
      <c r="B15" s="24" t="s">
        <v>74</v>
      </c>
      <c r="C15" s="62" t="s">
        <v>75</v>
      </c>
      <c r="D15" s="63"/>
      <c r="E15" s="49" t="s">
        <v>71</v>
      </c>
      <c r="F15" s="33">
        <v>6</v>
      </c>
      <c r="G15" s="49" t="s">
        <v>56</v>
      </c>
      <c r="H15" s="29">
        <v>10</v>
      </c>
    </row>
    <row r="16" spans="2:8" ht="32.25" thickBot="1">
      <c r="B16" s="32" t="s">
        <v>76</v>
      </c>
      <c r="C16" s="64" t="s">
        <v>77</v>
      </c>
      <c r="D16" s="65"/>
      <c r="E16" s="50" t="s">
        <v>78</v>
      </c>
      <c r="F16" s="46">
        <v>4</v>
      </c>
      <c r="G16" s="50" t="s">
        <v>56</v>
      </c>
      <c r="H16" s="25">
        <v>7</v>
      </c>
    </row>
    <row r="17" ht="15.75" thickTop="1"/>
  </sheetData>
  <mergeCells count="11">
    <mergeCell ref="C16:D16"/>
    <mergeCell ref="C11:D11"/>
    <mergeCell ref="C12:D12"/>
    <mergeCell ref="B13:B14"/>
    <mergeCell ref="C13:D13"/>
    <mergeCell ref="C14:D14"/>
    <mergeCell ref="B9:C10"/>
    <mergeCell ref="C5:D5"/>
    <mergeCell ref="C6:D6"/>
    <mergeCell ref="B7:C8"/>
    <mergeCell ref="C15:D15"/>
  </mergeCells>
  <hyperlinks>
    <hyperlink ref="F4" location="_ftn1" display="_ftn1"/>
    <hyperlink ref="H4" location="_ftn2" display="_ftn2"/>
    <hyperlink ref="C5" location="_bookmark8" display="_bookmark8"/>
    <hyperlink ref="C6" location="_bookmark8" display="_bookmark8"/>
    <hyperlink ref="D7" r:id="rId1" location="X-3.6" display="http://www.icann.org/en/general/bylaws.htm - X-3.6"/>
    <hyperlink ref="D8" r:id="rId2" location="X-3.6" display="http://www.icann.org/en/general/bylaws.htm - X-3.6"/>
    <hyperlink ref="D9" r:id="rId3" location="X-3.6" display="http://www.icann.org/en/general/bylaws.htm - X-3.6"/>
    <hyperlink ref="D10" r:id="rId4" location="X-3.6" display="http://www.icann.org/en/general/bylaws.htm - X-3.6"/>
    <hyperlink ref="C14" location="_bookmark6" display="_bookmark6"/>
    <hyperlink ref="C15" location="_bookmark7" display="_bookmark7"/>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5"/>
  <sheetViews>
    <sheetView zoomScale="80" zoomScaleNormal="80" workbookViewId="0">
      <selection activeCell="C5" sqref="C5"/>
    </sheetView>
  </sheetViews>
  <sheetFormatPr defaultRowHeight="15"/>
  <sheetData>
    <row r="1" spans="1:3">
      <c r="A1" t="s">
        <v>81</v>
      </c>
    </row>
    <row r="5" spans="1:3">
      <c r="C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Open</vt:lpstr>
      <vt:lpstr>Anonymous 1st Rnd</vt:lpstr>
      <vt:lpstr>Anonymous 2nd Rnd</vt:lpstr>
      <vt:lpstr>Election Procedures</vt:lpstr>
      <vt:lpstr>Threshold Rules</vt:lpstr>
      <vt:lpstr>admin</vt:lpstr>
      <vt:lpstr>'Anonymous 1st Rnd'!_Toc297819752</vt:lpstr>
      <vt:lpstr>'Anonymous 1st Rnd'!_Toc297819753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cp:lastPrinted>2016-11-07T10:30:00Z</cp:lastPrinted>
  <dcterms:created xsi:type="dcterms:W3CDTF">2015-10-21T09:01:53Z</dcterms:created>
  <dcterms:modified xsi:type="dcterms:W3CDTF">2016-11-07T10:30:17Z</dcterms:modified>
</cp:coreProperties>
</file>